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Évaluation écrite" sheetId="1" state="visible" r:id="rId1"/>
    <sheet name="Bon de travail" sheetId="2" state="visible" r:id="rId2"/>
    <sheet name="Facture" sheetId="3" state="visible" r:id="rId3"/>
  </sheets>
  <definedNames>
    <definedName name="_xlnm.Print_Area" localSheetId="0">'Évaluation écrite'!$A$1:$F$51</definedName>
    <definedName name="_xlnm.Print_Area" localSheetId="1">'Bon de travail'!$A$1:$F$51</definedName>
    <definedName name="_xlnm.Print_Area" localSheetId="2">'Facture'!$A$1:$F$50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$&quot;"/>
    <numFmt numFmtId="165" formatCode="0.000%"/>
  </numFmts>
  <fonts count="12">
    <font>
      <name val="Calibri"/>
      <family val="2"/>
      <color theme="1"/>
      <sz val="11"/>
      <scheme val="minor"/>
    </font>
    <font>
      <name val="Arial"/>
      <b val="1"/>
      <color rgb="000B1F3A"/>
      <sz val="18"/>
    </font>
    <font>
      <name val="Arial"/>
      <i val="1"/>
      <color rgb="006B7280"/>
      <sz val="9"/>
    </font>
    <font>
      <name val="Arial"/>
      <b val="1"/>
      <color rgb="00FFFFFF"/>
      <sz val="11"/>
    </font>
    <font>
      <name val="Arial"/>
      <color rgb="0037415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000000"/>
      <sz val="10"/>
    </font>
    <font>
      <name val="Arial"/>
      <i val="1"/>
      <color rgb="006B7280"/>
      <sz val="8"/>
    </font>
    <font>
      <name val="Arial"/>
      <b val="1"/>
      <sz val="11"/>
    </font>
    <font>
      <name val="Arial"/>
      <color rgb="00374151"/>
      <sz val="9"/>
    </font>
  </fonts>
  <fills count="6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ED"/>
      </patternFill>
    </fill>
    <fill>
      <patternFill patternType="solid">
        <fgColor rgb="00E0600C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left"/>
    </xf>
    <xf numFmtId="0" fontId="6" fillId="4" borderId="0" applyAlignment="1" pivotButton="0" quotePrefix="0" xfId="0">
      <alignment horizontal="center" wrapText="1"/>
    </xf>
    <xf numFmtId="0" fontId="5" fillId="3" borderId="1" pivotButton="0" quotePrefix="0" xfId="0"/>
    <xf numFmtId="2" fontId="5" fillId="3" borderId="1" pivotButton="0" quotePrefix="0" xfId="0"/>
    <xf numFmtId="164" fontId="5" fillId="3" borderId="1" pivotButton="0" quotePrefix="0" xfId="0"/>
    <xf numFmtId="164" fontId="7" fillId="0" borderId="1" pivotButton="0" quotePrefix="0" xfId="0"/>
    <xf numFmtId="164" fontId="8" fillId="3" borderId="1" pivotButton="0" quotePrefix="0" xfId="0"/>
    <xf numFmtId="0" fontId="7" fillId="0" borderId="0" pivotButton="0" quotePrefix="0" xfId="0"/>
    <xf numFmtId="165" fontId="5" fillId="3" borderId="1" applyAlignment="1" pivotButton="0" quotePrefix="0" xfId="0">
      <alignment horizontal="left"/>
    </xf>
    <xf numFmtId="0" fontId="9" fillId="0" borderId="0" pivotButton="0" quotePrefix="0" xfId="0"/>
    <xf numFmtId="0" fontId="10" fillId="0" borderId="0" pivotButton="0" quotePrefix="0" xfId="0"/>
    <xf numFmtId="164" fontId="10" fillId="5" borderId="1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18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ÉVALUATION ÉCRITE</t>
        </is>
      </c>
    </row>
    <row r="2">
      <c r="A2" s="2" t="inlineStr">
        <is>
          <t>Remplissez les cases orange : les montants se calculent seuls. Remplacez les valeurs d'exemple.</t>
        </is>
      </c>
    </row>
    <row r="4">
      <c r="A4" s="3" t="inlineStr">
        <is>
          <t>Votre garage</t>
        </is>
      </c>
      <c r="B4" s="4" t="n"/>
      <c r="C4" s="4" t="n"/>
      <c r="D4" s="4" t="n"/>
      <c r="E4" s="4" t="n"/>
      <c r="F4" s="4" t="n"/>
    </row>
    <row r="5">
      <c r="A5" s="5" t="inlineStr">
        <is>
          <t>Nom du garage</t>
        </is>
      </c>
      <c r="B5" s="6" t="inlineStr">
        <is>
          <t>Garage Exemple inc.</t>
        </is>
      </c>
    </row>
    <row r="6">
      <c r="A6" s="5" t="inlineStr">
        <is>
          <t>Adresse</t>
        </is>
      </c>
      <c r="B6" s="6" t="inlineStr">
        <is>
          <t>123, rue Principale, Montréal (Québec) H1H 1H1</t>
        </is>
      </c>
    </row>
    <row r="7">
      <c r="A7" s="5" t="inlineStr">
        <is>
          <t>Téléphone / courriel</t>
        </is>
      </c>
      <c r="B7" s="6" t="inlineStr">
        <is>
          <t>514 555-0123 · info@garage-exemple.ca</t>
        </is>
      </c>
    </row>
    <row r="8">
      <c r="A8" s="5" t="inlineStr">
        <is>
          <t>NEQ</t>
        </is>
      </c>
      <c r="B8" s="6" t="inlineStr">
        <is>
          <t>1234567890</t>
        </is>
      </c>
    </row>
    <row r="9">
      <c r="A9" s="5" t="inlineStr">
        <is>
          <t>N° TPS</t>
        </is>
      </c>
      <c r="B9" s="6" t="inlineStr">
        <is>
          <t>123456789 RT0001</t>
        </is>
      </c>
    </row>
    <row r="10">
      <c r="A10" s="5" t="inlineStr">
        <is>
          <t>N° TVQ</t>
        </is>
      </c>
      <c r="B10" s="6" t="inlineStr">
        <is>
          <t>1234567890 TQ0001</t>
        </is>
      </c>
    </row>
    <row r="11">
      <c r="A11" s="5" t="inlineStr">
        <is>
          <t>Taux horaire affiché ($)</t>
        </is>
      </c>
      <c r="B11" s="6" t="n">
        <v>110</v>
      </c>
    </row>
    <row r="13">
      <c r="A13" s="3" t="inlineStr">
        <is>
          <t>Document</t>
        </is>
      </c>
      <c r="B13" s="4" t="n"/>
      <c r="C13" s="4" t="n"/>
      <c r="D13" s="4" t="n"/>
      <c r="E13" s="4" t="n"/>
      <c r="F13" s="4" t="n"/>
    </row>
    <row r="14">
      <c r="A14" s="5" t="inlineStr">
        <is>
          <t>N° d'évaluation</t>
        </is>
      </c>
      <c r="B14" s="6" t="inlineStr">
        <is>
          <t>E-0001</t>
        </is>
      </c>
    </row>
    <row r="15">
      <c r="A15" s="5" t="inlineStr">
        <is>
          <t>Date</t>
        </is>
      </c>
      <c r="B15" s="6" t="inlineStr">
        <is>
          <t>2026-10-15</t>
        </is>
      </c>
    </row>
    <row r="16">
      <c r="A16" s="5" t="inlineStr">
        <is>
          <t>Valide jusqu'au</t>
        </is>
      </c>
      <c r="B16" s="6" t="inlineStr">
        <is>
          <t>2026-10-29</t>
        </is>
      </c>
    </row>
    <row r="18">
      <c r="A18" s="3" t="inlineStr">
        <is>
          <t>Client</t>
        </is>
      </c>
      <c r="B18" s="4" t="n"/>
      <c r="C18" s="4" t="n"/>
      <c r="D18" s="4" t="n"/>
      <c r="E18" s="4" t="n"/>
      <c r="F18" s="4" t="n"/>
    </row>
    <row r="19">
      <c r="A19" s="5" t="inlineStr">
        <is>
          <t>Nom</t>
        </is>
      </c>
      <c r="B19" s="6" t="inlineStr">
        <is>
          <t>Marie Tremblay</t>
        </is>
      </c>
    </row>
    <row r="20">
      <c r="A20" s="5" t="inlineStr">
        <is>
          <t>Adresse</t>
        </is>
      </c>
      <c r="B20" s="6" t="inlineStr">
        <is>
          <t>45, avenue des Érables, Montréal (Québec)</t>
        </is>
      </c>
    </row>
    <row r="21">
      <c r="A21" s="5" t="inlineStr">
        <is>
          <t>Téléphone / courriel</t>
        </is>
      </c>
      <c r="B21" s="6" t="inlineStr">
        <is>
          <t>514 555-0199</t>
        </is>
      </c>
    </row>
    <row r="23">
      <c r="A23" s="3" t="inlineStr">
        <is>
          <t>Véhicule</t>
        </is>
      </c>
      <c r="B23" s="4" t="n"/>
      <c r="C23" s="4" t="n"/>
      <c r="D23" s="4" t="n"/>
      <c r="E23" s="4" t="n"/>
      <c r="F23" s="4" t="n"/>
    </row>
    <row r="24">
      <c r="A24" s="5" t="inlineStr">
        <is>
          <t>Année / marque / modèle</t>
        </is>
      </c>
      <c r="B24" s="6" t="inlineStr">
        <is>
          <t>2019 Audi Q5</t>
        </is>
      </c>
    </row>
    <row r="25">
      <c r="A25" s="5" t="inlineStr">
        <is>
          <t>N° d'identification (NIV)</t>
        </is>
      </c>
      <c r="B25" s="6" t="inlineStr">
        <is>
          <t>WA1BNAFY0K2000000</t>
        </is>
      </c>
    </row>
    <row r="26">
      <c r="A26" s="5" t="inlineStr">
        <is>
          <t>Kilométrage à l'arrivée</t>
        </is>
      </c>
      <c r="B26" s="6" t="n">
        <v>84250</v>
      </c>
    </row>
    <row r="27">
      <c r="A27" s="5" t="inlineStr">
        <is>
          <t>Kilométrage à la sortie</t>
        </is>
      </c>
      <c r="B27" s="6" t="n">
        <v>84262</v>
      </c>
    </row>
    <row r="29">
      <c r="A29" s="7" t="inlineStr">
        <is>
          <t>Type</t>
        </is>
      </c>
      <c r="B29" s="7" t="inlineStr">
        <is>
          <t>Description</t>
        </is>
      </c>
      <c r="C29" s="7" t="inlineStr">
        <is>
          <t>État de la pièce</t>
        </is>
      </c>
      <c r="D29" s="7" t="inlineStr">
        <is>
          <t>Quantité / heures</t>
        </is>
      </c>
      <c r="E29" s="7" t="inlineStr">
        <is>
          <t>Prix unitaire ($)</t>
        </is>
      </c>
      <c r="F29" s="7" t="inlineStr">
        <is>
          <t>Total ($)</t>
        </is>
      </c>
    </row>
    <row r="30">
      <c r="A30" s="8" t="inlineStr">
        <is>
          <t>Pièce</t>
        </is>
      </c>
      <c r="B30" s="8" t="inlineStr">
        <is>
          <t>Plaquettes de frein avant</t>
        </is>
      </c>
      <c r="C30" s="8" t="inlineStr">
        <is>
          <t>Neuve</t>
        </is>
      </c>
      <c r="D30" s="9" t="n">
        <v>1</v>
      </c>
      <c r="E30" s="10" t="n">
        <v>89.95</v>
      </c>
      <c r="F30" s="11">
        <f>IF(OR(D30="",E30=""),"",ROUND(D30*E30,2))</f>
        <v/>
      </c>
    </row>
    <row r="31">
      <c r="A31" s="8" t="inlineStr">
        <is>
          <t>Pièce</t>
        </is>
      </c>
      <c r="B31" s="8" t="inlineStr">
        <is>
          <t>Disques de frein avant (paire)</t>
        </is>
      </c>
      <c r="C31" s="8" t="inlineStr">
        <is>
          <t>Neuve</t>
        </is>
      </c>
      <c r="D31" s="9" t="n">
        <v>1</v>
      </c>
      <c r="E31" s="10" t="n">
        <v>159.9</v>
      </c>
      <c r="F31" s="11">
        <f>IF(OR(D31="",E31=""),"",ROUND(D31*E31,2))</f>
        <v/>
      </c>
    </row>
    <row r="32">
      <c r="A32" s="8" t="inlineStr">
        <is>
          <t>Main-d'œuvre</t>
        </is>
      </c>
      <c r="B32" s="8" t="inlineStr">
        <is>
          <t>Remplacement des plaquettes et des disques avant</t>
        </is>
      </c>
      <c r="C32" s="8" t="inlineStr">
        <is>
          <t>—</t>
        </is>
      </c>
      <c r="D32" s="9" t="n">
        <v>1.5</v>
      </c>
      <c r="E32" s="12">
        <f>B11</f>
        <v/>
      </c>
      <c r="F32" s="11">
        <f>IF(OR(D32="",E32=""),"",ROUND(D32*E32,2))</f>
        <v/>
      </c>
    </row>
    <row r="33">
      <c r="A33" s="8" t="n"/>
      <c r="B33" s="8" t="n"/>
      <c r="C33" s="8" t="n"/>
      <c r="D33" s="9" t="n"/>
      <c r="E33" s="10" t="n"/>
      <c r="F33" s="11">
        <f>IF(OR(D33="",E33=""),"",ROUND(D33*E33,2))</f>
        <v/>
      </c>
    </row>
    <row r="34">
      <c r="A34" s="8" t="n"/>
      <c r="B34" s="8" t="n"/>
      <c r="C34" s="8" t="n"/>
      <c r="D34" s="9" t="n"/>
      <c r="E34" s="10" t="n"/>
      <c r="F34" s="11">
        <f>IF(OR(D34="",E34=""),"",ROUND(D34*E34,2))</f>
        <v/>
      </c>
    </row>
    <row r="35">
      <c r="A35" s="8" t="n"/>
      <c r="B35" s="8" t="n"/>
      <c r="C35" s="8" t="n"/>
      <c r="D35" s="9" t="n"/>
      <c r="E35" s="10" t="n"/>
      <c r="F35" s="11">
        <f>IF(OR(D35="",E35=""),"",ROUND(D35*E35,2))</f>
        <v/>
      </c>
    </row>
    <row r="36">
      <c r="A36" s="8" t="n"/>
      <c r="B36" s="8" t="n"/>
      <c r="C36" s="8" t="n"/>
      <c r="D36" s="9" t="n"/>
      <c r="E36" s="10" t="n"/>
      <c r="F36" s="11">
        <f>IF(OR(D36="",E36=""),"",ROUND(D36*E36,2))</f>
        <v/>
      </c>
    </row>
    <row r="37">
      <c r="A37" s="8" t="n"/>
      <c r="B37" s="8" t="n"/>
      <c r="C37" s="8" t="n"/>
      <c r="D37" s="9" t="n"/>
      <c r="E37" s="10" t="n"/>
      <c r="F37" s="11">
        <f>IF(OR(D37="",E37=""),"",ROUND(D37*E37,2))</f>
        <v/>
      </c>
    </row>
    <row r="38">
      <c r="A38" s="8" t="n"/>
      <c r="B38" s="8" t="n"/>
      <c r="C38" s="8" t="n"/>
      <c r="D38" s="9" t="n"/>
      <c r="E38" s="10" t="n"/>
      <c r="F38" s="11">
        <f>IF(OR(D38="",E38=""),"",ROUND(D38*E38,2))</f>
        <v/>
      </c>
    </row>
    <row r="39">
      <c r="A39" s="8" t="n"/>
      <c r="B39" s="8" t="n"/>
      <c r="C39" s="8" t="n"/>
      <c r="D39" s="9" t="n"/>
      <c r="E39" s="10" t="n"/>
      <c r="F39" s="11">
        <f>IF(OR(D39="",E39=""),"",ROUND(D39*E39,2))</f>
        <v/>
      </c>
    </row>
    <row r="40">
      <c r="A40" s="8" t="n"/>
      <c r="B40" s="8" t="n"/>
      <c r="C40" s="8" t="n"/>
      <c r="D40" s="9" t="n"/>
      <c r="E40" s="10" t="n"/>
      <c r="F40" s="11">
        <f>IF(OR(D40="",E40=""),"",ROUND(D40*E40,2))</f>
        <v/>
      </c>
    </row>
    <row r="41">
      <c r="A41" s="8" t="n"/>
      <c r="B41" s="8" t="n"/>
      <c r="C41" s="8" t="n"/>
      <c r="D41" s="9" t="n"/>
      <c r="E41" s="10" t="n"/>
      <c r="F41" s="11">
        <f>IF(OR(D41="",E41=""),"",ROUND(D41*E41,2))</f>
        <v/>
      </c>
    </row>
    <row r="43">
      <c r="A43" s="13" t="inlineStr">
        <is>
          <t>Taux TPS</t>
        </is>
      </c>
      <c r="B43" s="14" t="n">
        <v>0.05</v>
      </c>
      <c r="E43" s="13" t="inlineStr">
        <is>
          <t>Sous-total</t>
        </is>
      </c>
      <c r="F43" s="11">
        <f>SUM(F30:F41)</f>
        <v/>
      </c>
    </row>
    <row r="44">
      <c r="A44" s="13" t="inlineStr">
        <is>
          <t>Taux TVQ</t>
        </is>
      </c>
      <c r="B44" s="14" t="n">
        <v>0.09975000000000001</v>
      </c>
      <c r="E44" s="13" t="inlineStr">
        <is>
          <t>TPS</t>
        </is>
      </c>
      <c r="F44" s="11">
        <f>ROUND(F43*B43,2)</f>
        <v/>
      </c>
    </row>
    <row r="45">
      <c r="A45" s="15" t="inlineStr">
        <is>
          <t>Taux à 0 si vous n'êtes pas inscrit aux taxes.</t>
        </is>
      </c>
      <c r="E45" s="13" t="inlineStr">
        <is>
          <t>TVQ</t>
        </is>
      </c>
      <c r="F45" s="11">
        <f>ROUND(F43*B44,2)</f>
        <v/>
      </c>
    </row>
    <row r="46">
      <c r="E46" s="16" t="inlineStr">
        <is>
          <t>Total</t>
        </is>
      </c>
      <c r="F46" s="17">
        <f>F43+F44+F45</f>
        <v/>
      </c>
    </row>
    <row r="48" ht="30" customHeight="1">
      <c r="A48" s="18" t="inlineStr">
        <is>
          <t>Évaluation gratuite. Le prix total facturé ne dépassera pas le total ci-dessus, sauf les travaux supplémentaires autorisés par le client.</t>
        </is>
      </c>
    </row>
    <row r="49" ht="30" customHeight="1">
      <c r="A49" s="18" t="inlineStr">
        <is>
          <t>Obligatoire avant une réparation de plus de 100 $ (Loi sur la protection du consommateur), sauf renonciation écrite et signée par le client lui-même.</t>
        </is>
      </c>
    </row>
    <row r="50" ht="30" customHeight="1">
      <c r="A50" s="18" t="inlineStr">
        <is>
          <t>Signature du client : ____________________________   Date : ______________</t>
        </is>
      </c>
    </row>
  </sheetData>
  <mergeCells count="20">
    <mergeCell ref="B7:F7"/>
    <mergeCell ref="B16:F16"/>
    <mergeCell ref="B25:F25"/>
    <mergeCell ref="A50:F50"/>
    <mergeCell ref="B27:F27"/>
    <mergeCell ref="B21:F21"/>
    <mergeCell ref="B11:F11"/>
    <mergeCell ref="B14:F14"/>
    <mergeCell ref="B8:F8"/>
    <mergeCell ref="B10:F10"/>
    <mergeCell ref="B19:F19"/>
    <mergeCell ref="A48:F48"/>
    <mergeCell ref="B9:F9"/>
    <mergeCell ref="A49:F49"/>
    <mergeCell ref="B6:F6"/>
    <mergeCell ref="B24:F24"/>
    <mergeCell ref="B20:F20"/>
    <mergeCell ref="B15:F15"/>
    <mergeCell ref="B5:F5"/>
    <mergeCell ref="B26:F26"/>
  </mergeCells>
  <dataValidations count="2">
    <dataValidation sqref="A30 A31 A32 A33 A34 A35 A36 A37 A38 A39 A40 A41" showDropDown="0" showInputMessage="0" showErrorMessage="0" allowBlank="1" type="list">
      <formula1>"Pièce,Main-d'œuvre"</formula1>
    </dataValidation>
    <dataValidation sqref="C30 C31 C32 C33 C34 C35 C36 C37 C38 C39 C40 C41" showDropDown="0" showInputMessage="0" showErrorMessage="0" allowBlank="1" type="list">
      <formula1>"Neuve,Usagée,Réusinée,Reconstruite,—"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18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BON DE TRAVAIL</t>
        </is>
      </c>
    </row>
    <row r="2">
      <c r="A2" s="2" t="inlineStr">
        <is>
          <t>Remplissez les cases orange : les montants se calculent seuls. Remplacez les valeurs d'exemple.</t>
        </is>
      </c>
    </row>
    <row r="4">
      <c r="A4" s="3" t="inlineStr">
        <is>
          <t>Votre garage</t>
        </is>
      </c>
      <c r="B4" s="4" t="n"/>
      <c r="C4" s="4" t="n"/>
      <c r="D4" s="4" t="n"/>
      <c r="E4" s="4" t="n"/>
      <c r="F4" s="4" t="n"/>
    </row>
    <row r="5">
      <c r="A5" s="5" t="inlineStr">
        <is>
          <t>Nom du garage</t>
        </is>
      </c>
      <c r="B5" s="6" t="inlineStr">
        <is>
          <t>Garage Exemple inc.</t>
        </is>
      </c>
    </row>
    <row r="6">
      <c r="A6" s="5" t="inlineStr">
        <is>
          <t>Adresse</t>
        </is>
      </c>
      <c r="B6" s="6" t="inlineStr">
        <is>
          <t>123, rue Principale, Montréal (Québec) H1H 1H1</t>
        </is>
      </c>
    </row>
    <row r="7">
      <c r="A7" s="5" t="inlineStr">
        <is>
          <t>Téléphone / courriel</t>
        </is>
      </c>
      <c r="B7" s="6" t="inlineStr">
        <is>
          <t>514 555-0123 · info@garage-exemple.ca</t>
        </is>
      </c>
    </row>
    <row r="8">
      <c r="A8" s="5" t="inlineStr">
        <is>
          <t>NEQ</t>
        </is>
      </c>
      <c r="B8" s="6" t="inlineStr">
        <is>
          <t>1234567890</t>
        </is>
      </c>
    </row>
    <row r="9">
      <c r="A9" s="5" t="inlineStr">
        <is>
          <t>N° TPS</t>
        </is>
      </c>
      <c r="B9" s="6" t="inlineStr">
        <is>
          <t>123456789 RT0001</t>
        </is>
      </c>
    </row>
    <row r="10">
      <c r="A10" s="5" t="inlineStr">
        <is>
          <t>N° TVQ</t>
        </is>
      </c>
      <c r="B10" s="6" t="inlineStr">
        <is>
          <t>1234567890 TQ0001</t>
        </is>
      </c>
    </row>
    <row r="11">
      <c r="A11" s="5" t="inlineStr">
        <is>
          <t>Taux horaire affiché ($)</t>
        </is>
      </c>
      <c r="B11" s="6" t="n">
        <v>110</v>
      </c>
    </row>
    <row r="13">
      <c r="A13" s="3" t="inlineStr">
        <is>
          <t>Document</t>
        </is>
      </c>
      <c r="B13" s="4" t="n"/>
      <c r="C13" s="4" t="n"/>
      <c r="D13" s="4" t="n"/>
      <c r="E13" s="4" t="n"/>
      <c r="F13" s="4" t="n"/>
    </row>
    <row r="14">
      <c r="A14" s="5" t="inlineStr">
        <is>
          <t>N° de bon de travail</t>
        </is>
      </c>
      <c r="B14" s="6" t="inlineStr">
        <is>
          <t>BT-0001</t>
        </is>
      </c>
    </row>
    <row r="15">
      <c r="A15" s="5" t="inlineStr">
        <is>
          <t>Date d'entrée</t>
        </is>
      </c>
      <c r="B15" s="6" t="inlineStr">
        <is>
          <t>2026-10-15</t>
        </is>
      </c>
    </row>
    <row r="16">
      <c r="A16" s="5" t="inlineStr">
        <is>
          <t>Date promise</t>
        </is>
      </c>
      <c r="B16" s="6" t="inlineStr">
        <is>
          <t>2026-10-16</t>
        </is>
      </c>
    </row>
    <row r="18">
      <c r="A18" s="3" t="inlineStr">
        <is>
          <t>Client</t>
        </is>
      </c>
      <c r="B18" s="4" t="n"/>
      <c r="C18" s="4" t="n"/>
      <c r="D18" s="4" t="n"/>
      <c r="E18" s="4" t="n"/>
      <c r="F18" s="4" t="n"/>
    </row>
    <row r="19">
      <c r="A19" s="5" t="inlineStr">
        <is>
          <t>Nom</t>
        </is>
      </c>
      <c r="B19" s="6" t="inlineStr">
        <is>
          <t>Marie Tremblay</t>
        </is>
      </c>
    </row>
    <row r="20">
      <c r="A20" s="5" t="inlineStr">
        <is>
          <t>Adresse</t>
        </is>
      </c>
      <c r="B20" s="6" t="inlineStr">
        <is>
          <t>45, avenue des Érables, Montréal (Québec)</t>
        </is>
      </c>
    </row>
    <row r="21">
      <c r="A21" s="5" t="inlineStr">
        <is>
          <t>Téléphone / courriel</t>
        </is>
      </c>
      <c r="B21" s="6" t="inlineStr">
        <is>
          <t>514 555-0199</t>
        </is>
      </c>
    </row>
    <row r="23">
      <c r="A23" s="3" t="inlineStr">
        <is>
          <t>Véhicule</t>
        </is>
      </c>
      <c r="B23" s="4" t="n"/>
      <c r="C23" s="4" t="n"/>
      <c r="D23" s="4" t="n"/>
      <c r="E23" s="4" t="n"/>
      <c r="F23" s="4" t="n"/>
    </row>
    <row r="24">
      <c r="A24" s="5" t="inlineStr">
        <is>
          <t>Année / marque / modèle</t>
        </is>
      </c>
      <c r="B24" s="6" t="inlineStr">
        <is>
          <t>2019 Audi Q5</t>
        </is>
      </c>
    </row>
    <row r="25">
      <c r="A25" s="5" t="inlineStr">
        <is>
          <t>N° d'identification (NIV)</t>
        </is>
      </c>
      <c r="B25" s="6" t="inlineStr">
        <is>
          <t>WA1BNAFY0K2000000</t>
        </is>
      </c>
    </row>
    <row r="26">
      <c r="A26" s="5" t="inlineStr">
        <is>
          <t>Kilométrage à l'arrivée</t>
        </is>
      </c>
      <c r="B26" s="6" t="n">
        <v>84250</v>
      </c>
    </row>
    <row r="27">
      <c r="A27" s="5" t="inlineStr">
        <is>
          <t>Kilométrage à la sortie</t>
        </is>
      </c>
      <c r="B27" s="6" t="n">
        <v>84262</v>
      </c>
    </row>
    <row r="29">
      <c r="A29" s="7" t="inlineStr">
        <is>
          <t>Type</t>
        </is>
      </c>
      <c r="B29" s="7" t="inlineStr">
        <is>
          <t>Description</t>
        </is>
      </c>
      <c r="C29" s="7" t="inlineStr">
        <is>
          <t>État de la pièce</t>
        </is>
      </c>
      <c r="D29" s="7" t="inlineStr">
        <is>
          <t>Quantité / heures</t>
        </is>
      </c>
      <c r="E29" s="7" t="inlineStr">
        <is>
          <t>Prix unitaire ($)</t>
        </is>
      </c>
      <c r="F29" s="7" t="inlineStr">
        <is>
          <t>Total ($)</t>
        </is>
      </c>
    </row>
    <row r="30">
      <c r="A30" s="8" t="inlineStr">
        <is>
          <t>Pièce</t>
        </is>
      </c>
      <c r="B30" s="8" t="inlineStr">
        <is>
          <t>Plaquettes de frein avant</t>
        </is>
      </c>
      <c r="C30" s="8" t="inlineStr">
        <is>
          <t>Neuve</t>
        </is>
      </c>
      <c r="D30" s="9" t="n">
        <v>1</v>
      </c>
      <c r="E30" s="10" t="n">
        <v>89.95</v>
      </c>
      <c r="F30" s="11">
        <f>IF(OR(D30="",E30=""),"",ROUND(D30*E30,2))</f>
        <v/>
      </c>
    </row>
    <row r="31">
      <c r="A31" s="8" t="inlineStr">
        <is>
          <t>Pièce</t>
        </is>
      </c>
      <c r="B31" s="8" t="inlineStr">
        <is>
          <t>Disques de frein avant (paire)</t>
        </is>
      </c>
      <c r="C31" s="8" t="inlineStr">
        <is>
          <t>Neuve</t>
        </is>
      </c>
      <c r="D31" s="9" t="n">
        <v>1</v>
      </c>
      <c r="E31" s="10" t="n">
        <v>159.9</v>
      </c>
      <c r="F31" s="11">
        <f>IF(OR(D31="",E31=""),"",ROUND(D31*E31,2))</f>
        <v/>
      </c>
    </row>
    <row r="32">
      <c r="A32" s="8" t="inlineStr">
        <is>
          <t>Main-d'œuvre</t>
        </is>
      </c>
      <c r="B32" s="8" t="inlineStr">
        <is>
          <t>Remplacement des plaquettes et des disques avant</t>
        </is>
      </c>
      <c r="C32" s="8" t="inlineStr">
        <is>
          <t>—</t>
        </is>
      </c>
      <c r="D32" s="9" t="n">
        <v>1.5</v>
      </c>
      <c r="E32" s="12">
        <f>B11</f>
        <v/>
      </c>
      <c r="F32" s="11">
        <f>IF(OR(D32="",E32=""),"",ROUND(D32*E32,2))</f>
        <v/>
      </c>
    </row>
    <row r="33">
      <c r="A33" s="8" t="n"/>
      <c r="B33" s="8" t="n"/>
      <c r="C33" s="8" t="n"/>
      <c r="D33" s="9" t="n"/>
      <c r="E33" s="10" t="n"/>
      <c r="F33" s="11">
        <f>IF(OR(D33="",E33=""),"",ROUND(D33*E33,2))</f>
        <v/>
      </c>
    </row>
    <row r="34">
      <c r="A34" s="8" t="n"/>
      <c r="B34" s="8" t="n"/>
      <c r="C34" s="8" t="n"/>
      <c r="D34" s="9" t="n"/>
      <c r="E34" s="10" t="n"/>
      <c r="F34" s="11">
        <f>IF(OR(D34="",E34=""),"",ROUND(D34*E34,2))</f>
        <v/>
      </c>
    </row>
    <row r="35">
      <c r="A35" s="8" t="n"/>
      <c r="B35" s="8" t="n"/>
      <c r="C35" s="8" t="n"/>
      <c r="D35" s="9" t="n"/>
      <c r="E35" s="10" t="n"/>
      <c r="F35" s="11">
        <f>IF(OR(D35="",E35=""),"",ROUND(D35*E35,2))</f>
        <v/>
      </c>
    </row>
    <row r="36">
      <c r="A36" s="8" t="n"/>
      <c r="B36" s="8" t="n"/>
      <c r="C36" s="8" t="n"/>
      <c r="D36" s="9" t="n"/>
      <c r="E36" s="10" t="n"/>
      <c r="F36" s="11">
        <f>IF(OR(D36="",E36=""),"",ROUND(D36*E36,2))</f>
        <v/>
      </c>
    </row>
    <row r="37">
      <c r="A37" s="8" t="n"/>
      <c r="B37" s="8" t="n"/>
      <c r="C37" s="8" t="n"/>
      <c r="D37" s="9" t="n"/>
      <c r="E37" s="10" t="n"/>
      <c r="F37" s="11">
        <f>IF(OR(D37="",E37=""),"",ROUND(D37*E37,2))</f>
        <v/>
      </c>
    </row>
    <row r="38">
      <c r="A38" s="8" t="n"/>
      <c r="B38" s="8" t="n"/>
      <c r="C38" s="8" t="n"/>
      <c r="D38" s="9" t="n"/>
      <c r="E38" s="10" t="n"/>
      <c r="F38" s="11">
        <f>IF(OR(D38="",E38=""),"",ROUND(D38*E38,2))</f>
        <v/>
      </c>
    </row>
    <row r="39">
      <c r="A39" s="8" t="n"/>
      <c r="B39" s="8" t="n"/>
      <c r="C39" s="8" t="n"/>
      <c r="D39" s="9" t="n"/>
      <c r="E39" s="10" t="n"/>
      <c r="F39" s="11">
        <f>IF(OR(D39="",E39=""),"",ROUND(D39*E39,2))</f>
        <v/>
      </c>
    </row>
    <row r="40">
      <c r="A40" s="8" t="n"/>
      <c r="B40" s="8" t="n"/>
      <c r="C40" s="8" t="n"/>
      <c r="D40" s="9" t="n"/>
      <c r="E40" s="10" t="n"/>
      <c r="F40" s="11">
        <f>IF(OR(D40="",E40=""),"",ROUND(D40*E40,2))</f>
        <v/>
      </c>
    </row>
    <row r="41">
      <c r="A41" s="8" t="n"/>
      <c r="B41" s="8" t="n"/>
      <c r="C41" s="8" t="n"/>
      <c r="D41" s="9" t="n"/>
      <c r="E41" s="10" t="n"/>
      <c r="F41" s="11">
        <f>IF(OR(D41="",E41=""),"",ROUND(D41*E41,2))</f>
        <v/>
      </c>
    </row>
    <row r="43">
      <c r="A43" s="13" t="inlineStr">
        <is>
          <t>Taux TPS</t>
        </is>
      </c>
      <c r="B43" s="14" t="n">
        <v>0.05</v>
      </c>
      <c r="E43" s="13" t="inlineStr">
        <is>
          <t>Sous-total</t>
        </is>
      </c>
      <c r="F43" s="11">
        <f>SUM(F30:F41)</f>
        <v/>
      </c>
    </row>
    <row r="44">
      <c r="A44" s="13" t="inlineStr">
        <is>
          <t>Taux TVQ</t>
        </is>
      </c>
      <c r="B44" s="14" t="n">
        <v>0.09975000000000001</v>
      </c>
      <c r="E44" s="13" t="inlineStr">
        <is>
          <t>TPS</t>
        </is>
      </c>
      <c r="F44" s="11">
        <f>ROUND(F43*B43,2)</f>
        <v/>
      </c>
    </row>
    <row r="45">
      <c r="A45" s="15" t="inlineStr">
        <is>
          <t>Taux à 0 si vous n'êtes pas inscrit aux taxes.</t>
        </is>
      </c>
      <c r="E45" s="13" t="inlineStr">
        <is>
          <t>TVQ</t>
        </is>
      </c>
      <c r="F45" s="11">
        <f>ROUND(F43*B44,2)</f>
        <v/>
      </c>
    </row>
    <row r="46">
      <c r="E46" s="16" t="inlineStr">
        <is>
          <t>Total</t>
        </is>
      </c>
      <c r="F46" s="17">
        <f>F43+F44+F45</f>
        <v/>
      </c>
    </row>
    <row r="48" ht="30" customHeight="1">
      <c r="A48" s="18" t="inlineStr">
        <is>
          <t>Travaux autorisés par le client selon l'évaluation n° ________.</t>
        </is>
      </c>
    </row>
    <row r="49" ht="30" customHeight="1">
      <c r="A49" s="18" t="inlineStr">
        <is>
          <t>Travaux supplémentaires autorisés (description, prix, heure, par qui) : ____________________________</t>
        </is>
      </c>
    </row>
    <row r="50" ht="30" customHeight="1">
      <c r="A50" s="18" t="inlineStr">
        <is>
          <t>Technicien : ______________________   Porte : ______</t>
        </is>
      </c>
    </row>
  </sheetData>
  <mergeCells count="20">
    <mergeCell ref="B7:F7"/>
    <mergeCell ref="B16:F16"/>
    <mergeCell ref="B25:F25"/>
    <mergeCell ref="A50:F50"/>
    <mergeCell ref="B27:F27"/>
    <mergeCell ref="B21:F21"/>
    <mergeCell ref="B11:F11"/>
    <mergeCell ref="B14:F14"/>
    <mergeCell ref="B8:F8"/>
    <mergeCell ref="B10:F10"/>
    <mergeCell ref="B19:F19"/>
    <mergeCell ref="A48:F48"/>
    <mergeCell ref="B9:F9"/>
    <mergeCell ref="A49:F49"/>
    <mergeCell ref="B6:F6"/>
    <mergeCell ref="B24:F24"/>
    <mergeCell ref="B20:F20"/>
    <mergeCell ref="B15:F15"/>
    <mergeCell ref="B5:F5"/>
    <mergeCell ref="B26:F26"/>
  </mergeCells>
  <dataValidations count="2">
    <dataValidation sqref="A30 A31 A32 A33 A34 A35 A36 A37 A38 A39 A40 A41" showDropDown="0" showInputMessage="0" showErrorMessage="0" allowBlank="1" type="list">
      <formula1>"Pièce,Main-d'œuvre"</formula1>
    </dataValidation>
    <dataValidation sqref="C30 C31 C32 C33 C34 C35 C36 C37 C38 C39 C40 C41" showDropDown="0" showInputMessage="0" showErrorMessage="0" allowBlank="1" type="list">
      <formula1>"Neuve,Usagée,Réusinée,Reconstruite,—"</formula1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18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FACTURE</t>
        </is>
      </c>
    </row>
    <row r="2">
      <c r="A2" s="2" t="inlineStr">
        <is>
          <t>Remplissez les cases orange : les montants se calculent seuls. Remplacez les valeurs d'exemple.</t>
        </is>
      </c>
    </row>
    <row r="4">
      <c r="A4" s="3" t="inlineStr">
        <is>
          <t>Votre garage</t>
        </is>
      </c>
      <c r="B4" s="4" t="n"/>
      <c r="C4" s="4" t="n"/>
      <c r="D4" s="4" t="n"/>
      <c r="E4" s="4" t="n"/>
      <c r="F4" s="4" t="n"/>
    </row>
    <row r="5">
      <c r="A5" s="5" t="inlineStr">
        <is>
          <t>Nom du garage</t>
        </is>
      </c>
      <c r="B5" s="6" t="inlineStr">
        <is>
          <t>Garage Exemple inc.</t>
        </is>
      </c>
    </row>
    <row r="6">
      <c r="A6" s="5" t="inlineStr">
        <is>
          <t>Adresse</t>
        </is>
      </c>
      <c r="B6" s="6" t="inlineStr">
        <is>
          <t>123, rue Principale, Montréal (Québec) H1H 1H1</t>
        </is>
      </c>
    </row>
    <row r="7">
      <c r="A7" s="5" t="inlineStr">
        <is>
          <t>Téléphone / courriel</t>
        </is>
      </c>
      <c r="B7" s="6" t="inlineStr">
        <is>
          <t>514 555-0123 · info@garage-exemple.ca</t>
        </is>
      </c>
    </row>
    <row r="8">
      <c r="A8" s="5" t="inlineStr">
        <is>
          <t>NEQ</t>
        </is>
      </c>
      <c r="B8" s="6" t="inlineStr">
        <is>
          <t>1234567890</t>
        </is>
      </c>
    </row>
    <row r="9">
      <c r="A9" s="5" t="inlineStr">
        <is>
          <t>N° TPS</t>
        </is>
      </c>
      <c r="B9" s="6" t="inlineStr">
        <is>
          <t>123456789 RT0001</t>
        </is>
      </c>
    </row>
    <row r="10">
      <c r="A10" s="5" t="inlineStr">
        <is>
          <t>N° TVQ</t>
        </is>
      </c>
      <c r="B10" s="6" t="inlineStr">
        <is>
          <t>1234567890 TQ0001</t>
        </is>
      </c>
    </row>
    <row r="11">
      <c r="A11" s="5" t="inlineStr">
        <is>
          <t>Taux horaire affiché ($)</t>
        </is>
      </c>
      <c r="B11" s="6" t="n">
        <v>110</v>
      </c>
    </row>
    <row r="13">
      <c r="A13" s="3" t="inlineStr">
        <is>
          <t>Document</t>
        </is>
      </c>
      <c r="B13" s="4" t="n"/>
      <c r="C13" s="4" t="n"/>
      <c r="D13" s="4" t="n"/>
      <c r="E13" s="4" t="n"/>
      <c r="F13" s="4" t="n"/>
    </row>
    <row r="14">
      <c r="A14" s="5" t="inlineStr">
        <is>
          <t>N° de facture</t>
        </is>
      </c>
      <c r="B14" s="6" t="inlineStr">
        <is>
          <t>F-0001</t>
        </is>
      </c>
    </row>
    <row r="15">
      <c r="A15" s="5" t="inlineStr">
        <is>
          <t>Date</t>
        </is>
      </c>
      <c r="B15" s="6" t="inlineStr">
        <is>
          <t>2026-10-16</t>
        </is>
      </c>
    </row>
    <row r="16">
      <c r="A16" s="5" t="inlineStr">
        <is>
          <t>Conditions de paiement</t>
        </is>
      </c>
      <c r="B16" s="6" t="inlineStr">
        <is>
          <t>Payable à la réception</t>
        </is>
      </c>
    </row>
    <row r="18">
      <c r="A18" s="3" t="inlineStr">
        <is>
          <t>Client</t>
        </is>
      </c>
      <c r="B18" s="4" t="n"/>
      <c r="C18" s="4" t="n"/>
      <c r="D18" s="4" t="n"/>
      <c r="E18" s="4" t="n"/>
      <c r="F18" s="4" t="n"/>
    </row>
    <row r="19">
      <c r="A19" s="5" t="inlineStr">
        <is>
          <t>Nom</t>
        </is>
      </c>
      <c r="B19" s="6" t="inlineStr">
        <is>
          <t>Marie Tremblay</t>
        </is>
      </c>
    </row>
    <row r="20">
      <c r="A20" s="5" t="inlineStr">
        <is>
          <t>Adresse</t>
        </is>
      </c>
      <c r="B20" s="6" t="inlineStr">
        <is>
          <t>45, avenue des Érables, Montréal (Québec)</t>
        </is>
      </c>
    </row>
    <row r="21">
      <c r="A21" s="5" t="inlineStr">
        <is>
          <t>Téléphone / courriel</t>
        </is>
      </c>
      <c r="B21" s="6" t="inlineStr">
        <is>
          <t>514 555-0199</t>
        </is>
      </c>
    </row>
    <row r="23">
      <c r="A23" s="3" t="inlineStr">
        <is>
          <t>Véhicule</t>
        </is>
      </c>
      <c r="B23" s="4" t="n"/>
      <c r="C23" s="4" t="n"/>
      <c r="D23" s="4" t="n"/>
      <c r="E23" s="4" t="n"/>
      <c r="F23" s="4" t="n"/>
    </row>
    <row r="24">
      <c r="A24" s="5" t="inlineStr">
        <is>
          <t>Année / marque / modèle</t>
        </is>
      </c>
      <c r="B24" s="6" t="inlineStr">
        <is>
          <t>2019 Audi Q5</t>
        </is>
      </c>
    </row>
    <row r="25">
      <c r="A25" s="5" t="inlineStr">
        <is>
          <t>N° d'identification (NIV)</t>
        </is>
      </c>
      <c r="B25" s="6" t="inlineStr">
        <is>
          <t>WA1BNAFY0K2000000</t>
        </is>
      </c>
    </row>
    <row r="26">
      <c r="A26" s="5" t="inlineStr">
        <is>
          <t>Kilométrage à l'arrivée</t>
        </is>
      </c>
      <c r="B26" s="6" t="n">
        <v>84250</v>
      </c>
    </row>
    <row r="27">
      <c r="A27" s="5" t="inlineStr">
        <is>
          <t>Kilométrage à la sortie</t>
        </is>
      </c>
      <c r="B27" s="6" t="n">
        <v>84262</v>
      </c>
    </row>
    <row r="29">
      <c r="A29" s="7" t="inlineStr">
        <is>
          <t>Type</t>
        </is>
      </c>
      <c r="B29" s="7" t="inlineStr">
        <is>
          <t>Description</t>
        </is>
      </c>
      <c r="C29" s="7" t="inlineStr">
        <is>
          <t>État de la pièce</t>
        </is>
      </c>
      <c r="D29" s="7" t="inlineStr">
        <is>
          <t>Quantité / heures</t>
        </is>
      </c>
      <c r="E29" s="7" t="inlineStr">
        <is>
          <t>Prix unitaire ($)</t>
        </is>
      </c>
      <c r="F29" s="7" t="inlineStr">
        <is>
          <t>Total ($)</t>
        </is>
      </c>
    </row>
    <row r="30">
      <c r="A30" s="8" t="inlineStr">
        <is>
          <t>Pièce</t>
        </is>
      </c>
      <c r="B30" s="8" t="inlineStr">
        <is>
          <t>Plaquettes de frein avant</t>
        </is>
      </c>
      <c r="C30" s="8" t="inlineStr">
        <is>
          <t>Neuve</t>
        </is>
      </c>
      <c r="D30" s="9" t="n">
        <v>1</v>
      </c>
      <c r="E30" s="10" t="n">
        <v>89.95</v>
      </c>
      <c r="F30" s="11">
        <f>IF(OR(D30="",E30=""),"",ROUND(D30*E30,2))</f>
        <v/>
      </c>
    </row>
    <row r="31">
      <c r="A31" s="8" t="inlineStr">
        <is>
          <t>Pièce</t>
        </is>
      </c>
      <c r="B31" s="8" t="inlineStr">
        <is>
          <t>Disques de frein avant (paire)</t>
        </is>
      </c>
      <c r="C31" s="8" t="inlineStr">
        <is>
          <t>Neuve</t>
        </is>
      </c>
      <c r="D31" s="9" t="n">
        <v>1</v>
      </c>
      <c r="E31" s="10" t="n">
        <v>159.9</v>
      </c>
      <c r="F31" s="11">
        <f>IF(OR(D31="",E31=""),"",ROUND(D31*E31,2))</f>
        <v/>
      </c>
    </row>
    <row r="32">
      <c r="A32" s="8" t="inlineStr">
        <is>
          <t>Main-d'œuvre</t>
        </is>
      </c>
      <c r="B32" s="8" t="inlineStr">
        <is>
          <t>Remplacement des plaquettes et des disques avant</t>
        </is>
      </c>
      <c r="C32" s="8" t="inlineStr">
        <is>
          <t>—</t>
        </is>
      </c>
      <c r="D32" s="9" t="n">
        <v>1.5</v>
      </c>
      <c r="E32" s="12">
        <f>B11</f>
        <v/>
      </c>
      <c r="F32" s="11">
        <f>IF(OR(D32="",E32=""),"",ROUND(D32*E32,2))</f>
        <v/>
      </c>
    </row>
    <row r="33">
      <c r="A33" s="8" t="n"/>
      <c r="B33" s="8" t="n"/>
      <c r="C33" s="8" t="n"/>
      <c r="D33" s="9" t="n"/>
      <c r="E33" s="10" t="n"/>
      <c r="F33" s="11">
        <f>IF(OR(D33="",E33=""),"",ROUND(D33*E33,2))</f>
        <v/>
      </c>
    </row>
    <row r="34">
      <c r="A34" s="8" t="n"/>
      <c r="B34" s="8" t="n"/>
      <c r="C34" s="8" t="n"/>
      <c r="D34" s="9" t="n"/>
      <c r="E34" s="10" t="n"/>
      <c r="F34" s="11">
        <f>IF(OR(D34="",E34=""),"",ROUND(D34*E34,2))</f>
        <v/>
      </c>
    </row>
    <row r="35">
      <c r="A35" s="8" t="n"/>
      <c r="B35" s="8" t="n"/>
      <c r="C35" s="8" t="n"/>
      <c r="D35" s="9" t="n"/>
      <c r="E35" s="10" t="n"/>
      <c r="F35" s="11">
        <f>IF(OR(D35="",E35=""),"",ROUND(D35*E35,2))</f>
        <v/>
      </c>
    </row>
    <row r="36">
      <c r="A36" s="8" t="n"/>
      <c r="B36" s="8" t="n"/>
      <c r="C36" s="8" t="n"/>
      <c r="D36" s="9" t="n"/>
      <c r="E36" s="10" t="n"/>
      <c r="F36" s="11">
        <f>IF(OR(D36="",E36=""),"",ROUND(D36*E36,2))</f>
        <v/>
      </c>
    </row>
    <row r="37">
      <c r="A37" s="8" t="n"/>
      <c r="B37" s="8" t="n"/>
      <c r="C37" s="8" t="n"/>
      <c r="D37" s="9" t="n"/>
      <c r="E37" s="10" t="n"/>
      <c r="F37" s="11">
        <f>IF(OR(D37="",E37=""),"",ROUND(D37*E37,2))</f>
        <v/>
      </c>
    </row>
    <row r="38">
      <c r="A38" s="8" t="n"/>
      <c r="B38" s="8" t="n"/>
      <c r="C38" s="8" t="n"/>
      <c r="D38" s="9" t="n"/>
      <c r="E38" s="10" t="n"/>
      <c r="F38" s="11">
        <f>IF(OR(D38="",E38=""),"",ROUND(D38*E38,2))</f>
        <v/>
      </c>
    </row>
    <row r="39">
      <c r="A39" s="8" t="n"/>
      <c r="B39" s="8" t="n"/>
      <c r="C39" s="8" t="n"/>
      <c r="D39" s="9" t="n"/>
      <c r="E39" s="10" t="n"/>
      <c r="F39" s="11">
        <f>IF(OR(D39="",E39=""),"",ROUND(D39*E39,2))</f>
        <v/>
      </c>
    </row>
    <row r="40">
      <c r="A40" s="8" t="n"/>
      <c r="B40" s="8" t="n"/>
      <c r="C40" s="8" t="n"/>
      <c r="D40" s="9" t="n"/>
      <c r="E40" s="10" t="n"/>
      <c r="F40" s="11">
        <f>IF(OR(D40="",E40=""),"",ROUND(D40*E40,2))</f>
        <v/>
      </c>
    </row>
    <row r="41">
      <c r="A41" s="8" t="n"/>
      <c r="B41" s="8" t="n"/>
      <c r="C41" s="8" t="n"/>
      <c r="D41" s="9" t="n"/>
      <c r="E41" s="10" t="n"/>
      <c r="F41" s="11">
        <f>IF(OR(D41="",E41=""),"",ROUND(D41*E41,2))</f>
        <v/>
      </c>
    </row>
    <row r="43">
      <c r="A43" s="13" t="inlineStr">
        <is>
          <t>Taux TPS</t>
        </is>
      </c>
      <c r="B43" s="14" t="n">
        <v>0.05</v>
      </c>
      <c r="E43" s="13" t="inlineStr">
        <is>
          <t>Sous-total</t>
        </is>
      </c>
      <c r="F43" s="11">
        <f>SUM(F30:F41)</f>
        <v/>
      </c>
    </row>
    <row r="44">
      <c r="A44" s="13" t="inlineStr">
        <is>
          <t>Taux TVQ</t>
        </is>
      </c>
      <c r="B44" s="14" t="n">
        <v>0.09975000000000001</v>
      </c>
      <c r="E44" s="13" t="inlineStr">
        <is>
          <t>TPS</t>
        </is>
      </c>
      <c r="F44" s="11">
        <f>ROUND(F43*B43,2)</f>
        <v/>
      </c>
    </row>
    <row r="45">
      <c r="A45" s="15" t="inlineStr">
        <is>
          <t>Taux à 0 si vous n'êtes pas inscrit aux taxes.</t>
        </is>
      </c>
      <c r="E45" s="13" t="inlineStr">
        <is>
          <t>TVQ</t>
        </is>
      </c>
      <c r="F45" s="11">
        <f>ROUND(F43*B44,2)</f>
        <v/>
      </c>
    </row>
    <row r="46">
      <c r="E46" s="16" t="inlineStr">
        <is>
          <t>Total</t>
        </is>
      </c>
      <c r="F46" s="17">
        <f>F43+F44+F45</f>
        <v/>
      </c>
    </row>
    <row r="48" ht="30" customHeight="1">
      <c r="A48" s="18" t="inlineStr">
        <is>
          <t>Garantie légale : une réparation de plus de 50 $ est garantie 3 mois ou 5 000 km, selon la première limite atteinte, à compter de la remise du véhicule (Loi sur la protection du consommateur).</t>
        </is>
      </c>
    </row>
    <row r="49" ht="30" customHeight="1">
      <c r="A49" s="18" t="inlineStr">
        <is>
          <t>Merci de votre confiance !</t>
        </is>
      </c>
    </row>
  </sheetData>
  <mergeCells count="19">
    <mergeCell ref="B7:F7"/>
    <mergeCell ref="B16:F16"/>
    <mergeCell ref="B25:F25"/>
    <mergeCell ref="B27:F27"/>
    <mergeCell ref="B21:F21"/>
    <mergeCell ref="B11:F11"/>
    <mergeCell ref="B14:F14"/>
    <mergeCell ref="B8:F8"/>
    <mergeCell ref="B10:F10"/>
    <mergeCell ref="B19:F19"/>
    <mergeCell ref="A48:F48"/>
    <mergeCell ref="B9:F9"/>
    <mergeCell ref="A49:F49"/>
    <mergeCell ref="B6:F6"/>
    <mergeCell ref="B24:F24"/>
    <mergeCell ref="B20:F20"/>
    <mergeCell ref="B15:F15"/>
    <mergeCell ref="B5:F5"/>
    <mergeCell ref="B26:F26"/>
  </mergeCells>
  <dataValidations count="2">
    <dataValidation sqref="A30 A31 A32 A33 A34 A35 A36 A37 A38 A39 A40 A41" showDropDown="0" showInputMessage="0" showErrorMessage="0" allowBlank="1" type="list">
      <formula1>"Pièce,Main-d'œuvre"</formula1>
    </dataValidation>
    <dataValidation sqref="C30 C31 C32 C33 C34 C35 C36 C37 C38 C39 C40 C41" showDropDown="0" showInputMessage="0" showErrorMessage="0" allowBlank="1" type="list">
      <formula1>"Neuve,Usagée,Réusinée,Reconstruite,—"</formula1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2026-10-15T04:26:59Z</dcterms:created>
  <dcterms:modified xsi:type="dcterms:W3CDTF">2026-10-15T04:26:59Z</dcterms:modified>
</cp:coreProperties>
</file>